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20" windowHeight="9120" tabRatio="763" activeTab="0"/>
  </bookViews>
  <sheets>
    <sheet name="Недвиж" sheetId="1" r:id="rId1"/>
    <sheet name="Движ " sheetId="2" r:id="rId2"/>
    <sheet name="МУП,МКУ" sheetId="3" r:id="rId3"/>
    <sheet name="транспорт.средств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Ильдар</author>
  </authors>
  <commentList>
    <comment ref="A1" authorId="0">
      <text>
        <r>
          <rPr>
            <b/>
            <sz val="8"/>
            <rFont val="Tahoma"/>
            <family val="2"/>
          </rPr>
          <t>Ильдар: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<sst xmlns="http://schemas.openxmlformats.org/spreadsheetml/2006/main" count="320" uniqueCount="156">
  <si>
    <t>ВСЕГО НЕДВИЖИМОСТЬ</t>
  </si>
  <si>
    <t>Администрация</t>
  </si>
  <si>
    <t>Год выпуска</t>
  </si>
  <si>
    <t>№ п/п</t>
  </si>
  <si>
    <t>инв.карточка</t>
  </si>
  <si>
    <t xml:space="preserve">ИТОГО </t>
  </si>
  <si>
    <t>Площадь, кв.м.</t>
  </si>
  <si>
    <t>Протяженность, м.</t>
  </si>
  <si>
    <t>-</t>
  </si>
  <si>
    <t>Реестровый или порядковый номер</t>
  </si>
  <si>
    <t>Наименование движимого имущества</t>
  </si>
  <si>
    <t>Балансовая стоимость движимого имущества (руб.)</t>
  </si>
  <si>
    <t>Реквизиты доку-ментов – основа-ний возникнове-ния (прекращения) права муниципа-льной собствен-ности на движи-мое имущество</t>
  </si>
  <si>
    <t>Сведения о правообладателе муниципального 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</si>
  <si>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</si>
  <si>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1.1. Жилищный фонд</t>
  </si>
  <si>
    <t xml:space="preserve">Реестровый или 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</si>
  <si>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</si>
  <si>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</si>
  <si>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</si>
  <si>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Балансовая стоимость недвижимого имущества (тыс. руб.)</t>
  </si>
  <si>
    <t>Кадастровая стоимость недвижимого имущества</t>
  </si>
  <si>
    <t>Дата прекращения права муници-пальной собс-твенности на недвижимое имущество</t>
  </si>
  <si>
    <t>Дата возник-новения  права муници-пальной собс-твенности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</si>
  <si>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</si>
  <si>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му-ниципального недви-жимого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</si>
  <si>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</si>
  <si>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</si>
  <si>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</si>
  <si>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</si>
  <si>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Дата возникно-вения права муниципальной собственности на движимое имущество</t>
  </si>
  <si>
    <t>Дата прекра-щения права муниципальной собственности на движимое имущество</t>
  </si>
  <si>
    <t>Раздел 1. НЕДВИЖИМОЕ ИМУЩЕСТВО</t>
  </si>
  <si>
    <t>Раздел 2. ДВИЖИМОЕ ИМУЩЕСТВО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</si>
  <si>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</si>
  <si>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</si>
  <si>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</si>
  <si>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</si>
  <si>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</si>
  <si>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</si>
  <si>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(тыс.руб.)</t>
  </si>
  <si>
    <t>Подраздел 3.1. Муниципальные унитарные предприятия</t>
  </si>
  <si>
    <t>Подраздел 3.2. Казенные муниципальные учреждения</t>
  </si>
  <si>
    <t>Орг.техника</t>
  </si>
  <si>
    <t xml:space="preserve">Орг.техника </t>
  </si>
  <si>
    <t>Итого</t>
  </si>
  <si>
    <t>Всего</t>
  </si>
  <si>
    <t>10</t>
  </si>
  <si>
    <t>Остаточная стоимость (тыс. руб.)</t>
  </si>
  <si>
    <t>остаточнаяя стоимость (руб.)</t>
  </si>
  <si>
    <t>Земельный участок</t>
  </si>
  <si>
    <t>не зарегистрировано</t>
  </si>
  <si>
    <t xml:space="preserve">  по состоянию на 01.01.2019года</t>
  </si>
  <si>
    <t>компьютер</t>
  </si>
  <si>
    <t>эл.насос</t>
  </si>
  <si>
    <t>ксерокс</t>
  </si>
  <si>
    <t>ноутбук</t>
  </si>
  <si>
    <t>распоряжение № 19а от 24.08.2018г</t>
  </si>
  <si>
    <t>Спортивный комплекс: (гимнастический комплекс СП 28,баскетбольная стойка СП6,теннисный стол СП 8,тренажер СПТ 13"Тяга сверху",тренажер СПТ 16"Лыжник",тренажер СПТ 6,тренажер "Маятник СПТ 9")</t>
  </si>
  <si>
    <t>Подраздел 2.1. Движимое имущество,первоначально-восстановительная стоимость которого превышает десять тысяч рублей</t>
  </si>
  <si>
    <t>факс</t>
  </si>
  <si>
    <t>копировальный аппарат</t>
  </si>
  <si>
    <t>сканер</t>
  </si>
  <si>
    <t>модем</t>
  </si>
  <si>
    <t>насос</t>
  </si>
  <si>
    <t>стулья</t>
  </si>
  <si>
    <t>компьютерный стол</t>
  </si>
  <si>
    <t>однофазный счетчик</t>
  </si>
  <si>
    <t>принтер</t>
  </si>
  <si>
    <t>итого</t>
  </si>
  <si>
    <t>Движимое имущество,первоначально-восстановительная стоимость которого не превышает десять тысяч рублей</t>
  </si>
  <si>
    <t>компьютер(ПК,принтер,привод)</t>
  </si>
  <si>
    <t>Здание гаража(не жилое помещение)</t>
  </si>
  <si>
    <t>433944 Ульяновская область,Старокулаткинский р,с.Старое Зеленое, ул.Школьная.д.65 А</t>
  </si>
  <si>
    <t>73:15:020201:481</t>
  </si>
  <si>
    <t>Регистрация права 73-73-/006-73/006/036/2016-163/2</t>
  </si>
  <si>
    <t>73:15:020201:452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</si>
  <si>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поселение"с.Ст.Зеленое,в 1200м.в сторону юго-востока от дома 30 по ул.Гагарина</t>
    </r>
  </si>
  <si>
    <t>27.02.2013г</t>
  </si>
  <si>
    <t>Св-во о гос.регистрации права№73-73-АА 532924</t>
  </si>
  <si>
    <t>МО Зеленовское сельское поселение</t>
  </si>
  <si>
    <t>73:15:020401:68</t>
  </si>
  <si>
    <t>Св-во о гос.регистрации права№73-73-АА 532921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</si>
  <si>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поселение"с.НовоеЗеленое,600м на запад от д.27 по ул.Советская</t>
    </r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</si>
  <si>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поселение"с.Вязовый Гай,в500м на северо-восток от д.18 пер.Октябрьский</t>
    </r>
  </si>
  <si>
    <t>73:15:020501:393</t>
  </si>
  <si>
    <t>Св-во о гос.регистрации права№73-73-АА 532922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</si>
  <si>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поселение"с.Зарыклей,в500м на северо-запад от д.14 по ул.Мира</t>
    </r>
  </si>
  <si>
    <t>73:15::020801:353</t>
  </si>
  <si>
    <t>Св-во о гос.регистрации права№73-73-АА 532923</t>
  </si>
  <si>
    <t>Муниципальное казенное учреждение "Центр благоустройства и социального развития Зеленовского сельского поселения"</t>
  </si>
  <si>
    <t>433944,Ульяновская область,Старокулаткинский район,с.Старое Зеленое,ул.Школьная ,д.65</t>
  </si>
  <si>
    <t>5157313111302 от 02.11.2015г.</t>
  </si>
  <si>
    <t>Постановление №58 от 26.10.2015г.</t>
  </si>
  <si>
    <t>Основания и дата возникновения и прекращения ограни-чений (обременений) в отношении муници-пального движи-мого имущества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</si>
  <si>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юридических лицах, в которых сельское поселение Зеленовское является учредителем (участником)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</si>
  <si>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</t>
    </r>
  </si>
  <si>
    <t>73:15::020801:357</t>
  </si>
  <si>
    <t>Выписка из ЕГРЮ от 26.04.2018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</si>
  <si>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 сельское поселение"</t>
    </r>
  </si>
  <si>
    <t>Выписка из ЕГРЮ от 11.04.2018</t>
  </si>
  <si>
    <t>73:15:020401:74</t>
  </si>
  <si>
    <t>73:15:020201:488</t>
  </si>
  <si>
    <t>Выписка из ЕГРЮ от 22.11.2017</t>
  </si>
  <si>
    <t>73:15:020201:487</t>
  </si>
  <si>
    <t>Выписка из ЕГРЮ от 15.08.2017</t>
  </si>
  <si>
    <t>73:15:020201:486</t>
  </si>
  <si>
    <t>Выписка из ЕГРЮ от 08.08.2017</t>
  </si>
  <si>
    <t>73:15:020201:485</t>
  </si>
  <si>
    <t>73:15:020201:484</t>
  </si>
  <si>
    <t>Список транспортных средств</t>
  </si>
  <si>
    <t>Номер в Реестре муниципального имущества</t>
  </si>
  <si>
    <t>Марка, модель, наименование (тип ТС)</t>
  </si>
  <si>
    <t>Год изготовления</t>
  </si>
  <si>
    <t>Модель, заводской номер , VIN</t>
  </si>
  <si>
    <t>№ двигателя, шасси (рама), кузов</t>
  </si>
  <si>
    <t>Паспорт ТС,дата выдачи, свидетельство о регистр-ии</t>
  </si>
  <si>
    <t>Гос номер</t>
  </si>
  <si>
    <t>Первоначальная  балансовая стоимость (тыс. руб.)</t>
  </si>
  <si>
    <t>Остаточная Балансовая стоимость ( тыс. руб.)</t>
  </si>
  <si>
    <t>Примечание</t>
  </si>
  <si>
    <t>КАЗНА</t>
  </si>
  <si>
    <t xml:space="preserve">Автомобиль  "Газ-53"       </t>
  </si>
  <si>
    <t>грузовая, самосвал</t>
  </si>
  <si>
    <t>758761; 204163</t>
  </si>
  <si>
    <t>ВН №692958 от 15 июня 1995 г</t>
  </si>
  <si>
    <t>57-87 УЛП</t>
  </si>
  <si>
    <t>Автомобиль  "ГАЗ-3307Б"</t>
  </si>
  <si>
    <t>0003276/1428487</t>
  </si>
  <si>
    <t>ВШ№983877 от26.07.1994г</t>
  </si>
  <si>
    <t>57-85 УЛП</t>
  </si>
  <si>
    <t>Автомобиль ГАЗ 53 А/АЦ/30/106А</t>
  </si>
  <si>
    <t>грузовые,АЦ цистерны</t>
  </si>
  <si>
    <t>511-148368/1003926</t>
  </si>
  <si>
    <t>73МУ436576 12.03.2011г</t>
  </si>
  <si>
    <t>13-90 УЕ</t>
  </si>
  <si>
    <t>Автомобиль ГАЗ 53 А/АЦ/30/106Г</t>
  </si>
  <si>
    <t>5311-М19835М/1127124</t>
  </si>
  <si>
    <t>73МУ436577 12.03.2011г</t>
  </si>
  <si>
    <t>не выдавался</t>
  </si>
  <si>
    <t>Автомобиль  Нива</t>
  </si>
  <si>
    <t>ВАЗ21310 К321КТ73</t>
  </si>
  <si>
    <t>В107ТХ73</t>
  </si>
  <si>
    <t>Самоходная машина :Трактор колесный Беларус -82.1</t>
  </si>
  <si>
    <t>724569-коробка передач № 446231,основной ведущий мост № 382325-04/745386</t>
  </si>
  <si>
    <t>ПСМ RU CВ 034183 от 28.03.2017г</t>
  </si>
  <si>
    <t>9036 УС 73</t>
  </si>
  <si>
    <t>Прицеп тракторный 2ПТС-4</t>
  </si>
  <si>
    <t>номер отсутствует</t>
  </si>
  <si>
    <t>ТС 082249,СА 680229 25.03.2014г</t>
  </si>
  <si>
    <t>73УС 1126</t>
  </si>
  <si>
    <t>ВСЕГО КАЗНА</t>
  </si>
  <si>
    <t>Всего транспортных средств</t>
  </si>
  <si>
    <t xml:space="preserve">по состоянию на 1 января 2019года </t>
  </si>
  <si>
    <t>трактор колесный   з.№ 82018237</t>
  </si>
  <si>
    <t>63КМ850303,      22.08.2002г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</si>
</sst>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  <numFmt numFmtId="171" formatCode="[&lt;=9999999]###\-####;\(###\)\ ###\-####"/>
    <numFmt numFmtId="172" formatCode="0.000"/>
    <numFmt numFmtId="173" formatCode="[$-419]d\ mmm;@"/>
    <numFmt numFmtId="174" formatCode="dd/mm/yy;@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6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172" fontId="12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17" fontId="13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53" applyFont="1" applyBorder="1" applyAlignment="1">
      <alignment horizontal="left" vertical="center" wrapText="1"/>
      <protection/>
    </xf>
    <xf numFmtId="169" fontId="2" fillId="0" borderId="10" xfId="53" applyNumberFormat="1" applyFont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169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2" fillId="0" borderId="12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2" fontId="7" fillId="0" borderId="10" xfId="53" applyNumberFormat="1" applyFont="1" applyBorder="1" applyAlignment="1">
      <alignment vertical="center" wrapText="1"/>
      <protection/>
    </xf>
    <xf numFmtId="2" fontId="7" fillId="0" borderId="12" xfId="53" applyNumberFormat="1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horizontal="right" wrapText="1"/>
    </xf>
    <xf numFmtId="2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53" applyFont="1" applyBorder="1" applyAlignment="1">
      <alignment horizontal="left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73" fontId="22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169" fontId="22" fillId="0" borderId="10" xfId="53" applyNumberFormat="1" applyFont="1" applyBorder="1" applyAlignment="1">
      <alignment horizontal="center" vertical="center" wrapText="1"/>
      <protection/>
    </xf>
    <xf numFmtId="169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justify" wrapText="1"/>
      <protection/>
    </xf>
    <xf numFmtId="14" fontId="13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172" fontId="13" fillId="0" borderId="10" xfId="0" applyNumberFormat="1" applyFont="1" applyBorder="1" applyAlignment="1">
      <alignment vertical="center" wrapText="1"/>
    </xf>
    <xf numFmtId="172" fontId="14" fillId="0" borderId="10" xfId="0" applyNumberFormat="1" applyFont="1" applyBorder="1" applyAlignment="1">
      <alignment vertical="center" wrapText="1"/>
    </xf>
    <xf numFmtId="172" fontId="2" fillId="0" borderId="10" xfId="53" applyNumberFormat="1" applyFont="1" applyBorder="1" applyAlignment="1">
      <alignment horizontal="right" vertical="center" wrapText="1"/>
      <protection/>
    </xf>
    <xf numFmtId="1" fontId="13" fillId="0" borderId="10" xfId="0" applyNumberFormat="1" applyFont="1" applyBorder="1" applyAlignment="1">
      <alignment vertical="center" wrapText="1"/>
    </xf>
    <xf numFmtId="0" fontId="13" fillId="0" borderId="10" xfId="53" applyFont="1" applyBorder="1" applyAlignment="1">
      <alignment horizontal="left" vertical="justify" wrapText="1"/>
      <protection/>
    </xf>
    <xf numFmtId="0" fontId="2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justify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172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justify"/>
    </xf>
    <xf numFmtId="0" fontId="20" fillId="0" borderId="0" xfId="42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right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Normal="130" zoomScaleSheetLayoutView="100" zoomScalePageLayoutView="0" workbookViewId="0" topLeftCell="A1">
      <pane ySplit="3" topLeftCell="A22" activePane="bottomLeft" state="frozen"/>
      <selection pane="topLeft" activeCell="A1" sqref="A1"/>
      <selection pane="bottomLeft" activeCell="J32" sqref="J32"/>
    </sheetView>
  </sheetViews>
  <sheetFormatPr defaultColWidth="9.00390625" defaultRowHeight="12.75"/>
  <cols>
    <col min="1" max="1" width="3.75390625" style="2" customWidth="1"/>
    <col min="2" max="2" width="6.75390625" style="2" customWidth="1"/>
    <col min="3" max="3" width="15.375" style="0" customWidth="1"/>
    <col min="4" max="4" width="26.75390625" style="0" customWidth="1"/>
    <col min="5" max="5" width="16.125" style="0" customWidth="1"/>
    <col min="6" max="6" width="8.25390625" style="0" customWidth="1"/>
    <col min="7" max="7" width="6.00390625" style="0" customWidth="1"/>
    <col min="8" max="8" width="13.625" style="0" customWidth="1"/>
    <col min="9" max="9" width="14.375" style="0" customWidth="1"/>
    <col min="10" max="10" width="13.75390625" style="0" customWidth="1"/>
    <col min="11" max="11" width="10.75390625" style="20" customWidth="1"/>
    <col min="12" max="12" width="11.25390625" style="4" customWidth="1"/>
    <col min="13" max="13" width="15.25390625" style="4" customWidth="1"/>
    <col min="14" max="14" width="10.625" style="4" customWidth="1"/>
    <col min="15" max="15" width="19.375" style="4" customWidth="1"/>
  </cols>
  <sheetData>
    <row r="1" spans="1:15" s="18" customFormat="1" ht="24" customHeight="1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75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33.5" customHeight="1">
      <c r="A3" s="33" t="s">
        <v>3</v>
      </c>
      <c r="B3" s="33" t="s">
        <v>16</v>
      </c>
      <c r="C3" s="33" t="s">
        <v>17</v>
      </c>
      <c r="D3" s="38" t="s">
        <v>18</v>
      </c>
      <c r="E3" s="38" t="s">
        <v>19</v>
      </c>
      <c r="F3" s="33" t="s">
        <v>6</v>
      </c>
      <c r="G3" s="33" t="s">
        <v>7</v>
      </c>
      <c r="H3" s="39" t="s">
        <v>20</v>
      </c>
      <c r="I3" s="40" t="s">
        <v>48</v>
      </c>
      <c r="J3" s="40" t="s">
        <v>21</v>
      </c>
      <c r="K3" s="41" t="s">
        <v>23</v>
      </c>
      <c r="L3" s="33" t="s">
        <v>22</v>
      </c>
      <c r="M3" s="33" t="s">
        <v>24</v>
      </c>
      <c r="N3" s="33" t="s">
        <v>25</v>
      </c>
      <c r="O3" s="33" t="s">
        <v>14</v>
      </c>
    </row>
    <row r="4" spans="1:15" ht="24" customHeight="1">
      <c r="A4" s="102" t="s">
        <v>15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s="21" customFormat="1" ht="24" customHeight="1">
      <c r="A5" s="1"/>
      <c r="B5" s="66"/>
      <c r="C5" s="42"/>
      <c r="D5" s="67"/>
      <c r="E5" s="70"/>
      <c r="F5" s="43"/>
      <c r="G5" s="44"/>
      <c r="H5" s="45"/>
      <c r="I5" s="45"/>
      <c r="J5" s="45"/>
      <c r="K5" s="68"/>
      <c r="L5" s="47"/>
      <c r="M5" s="68"/>
      <c r="N5" s="69"/>
      <c r="O5" s="13"/>
    </row>
    <row r="6" spans="1:15" ht="24" customHeight="1">
      <c r="A6" s="99" t="s">
        <v>5</v>
      </c>
      <c r="B6" s="100"/>
      <c r="C6" s="100"/>
      <c r="D6" s="100"/>
      <c r="E6" s="100"/>
      <c r="F6" s="100"/>
      <c r="G6" s="101"/>
      <c r="H6" s="49">
        <f>SUM(H5:H5)</f>
        <v>0</v>
      </c>
      <c r="I6" s="49">
        <f>SUM(I5:I5)</f>
        <v>0</v>
      </c>
      <c r="J6" s="50"/>
      <c r="K6" s="51"/>
      <c r="L6" s="51"/>
      <c r="M6" s="51"/>
      <c r="N6" s="51"/>
      <c r="O6" s="52"/>
    </row>
    <row r="7" spans="1:15" ht="24" customHeight="1">
      <c r="A7" s="102" t="s">
        <v>26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56.25" customHeight="1">
      <c r="A8" s="1">
        <v>1</v>
      </c>
      <c r="B8" s="66">
        <v>1</v>
      </c>
      <c r="C8" s="70" t="s">
        <v>72</v>
      </c>
      <c r="D8" s="75" t="s">
        <v>73</v>
      </c>
      <c r="E8" s="67" t="s">
        <v>74</v>
      </c>
      <c r="F8" s="43">
        <v>52.7</v>
      </c>
      <c r="G8" s="44" t="s">
        <v>8</v>
      </c>
      <c r="H8" s="45">
        <v>34642.87</v>
      </c>
      <c r="I8" s="45">
        <v>0</v>
      </c>
      <c r="J8" s="45">
        <v>34642.9</v>
      </c>
      <c r="K8" s="71">
        <v>42594</v>
      </c>
      <c r="L8" s="47" t="s">
        <v>8</v>
      </c>
      <c r="M8" s="72" t="s">
        <v>75</v>
      </c>
      <c r="N8" s="69" t="s">
        <v>1</v>
      </c>
      <c r="O8" s="13" t="s">
        <v>51</v>
      </c>
    </row>
    <row r="9" spans="1:15" ht="24" customHeight="1">
      <c r="A9" s="1"/>
      <c r="B9" s="66"/>
      <c r="C9" s="70"/>
      <c r="D9" s="73"/>
      <c r="E9" s="67"/>
      <c r="F9" s="43"/>
      <c r="G9" s="44"/>
      <c r="H9" s="45"/>
      <c r="I9" s="45"/>
      <c r="J9" s="45"/>
      <c r="K9" s="71"/>
      <c r="L9" s="47"/>
      <c r="M9" s="72"/>
      <c r="N9" s="69"/>
      <c r="O9" s="13"/>
    </row>
    <row r="10" spans="1:15" ht="24" customHeight="1">
      <c r="A10" s="99" t="s">
        <v>5</v>
      </c>
      <c r="B10" s="100"/>
      <c r="C10" s="100"/>
      <c r="D10" s="100"/>
      <c r="E10" s="100"/>
      <c r="F10" s="100"/>
      <c r="G10" s="101"/>
      <c r="H10" s="53">
        <f>H8</f>
        <v>34642.87</v>
      </c>
      <c r="I10" s="53">
        <f>I8</f>
        <v>0</v>
      </c>
      <c r="J10" s="54">
        <f>J8</f>
        <v>34642.9</v>
      </c>
      <c r="K10" s="51"/>
      <c r="L10" s="51"/>
      <c r="M10" s="51"/>
      <c r="N10" s="51"/>
      <c r="O10" s="52"/>
    </row>
    <row r="11" spans="1:15" ht="24" customHeight="1">
      <c r="A11" s="102" t="s">
        <v>27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77.25" customHeight="1">
      <c r="A12" s="1">
        <v>1</v>
      </c>
      <c r="B12" s="1" t="s">
        <v>8</v>
      </c>
      <c r="C12" s="70" t="s">
        <v>50</v>
      </c>
      <c r="D12" s="70" t="s">
        <v>77</v>
      </c>
      <c r="E12" s="75" t="s">
        <v>76</v>
      </c>
      <c r="F12" s="77">
        <v>10000</v>
      </c>
      <c r="G12" s="44" t="s">
        <v>8</v>
      </c>
      <c r="H12" s="45">
        <v>900</v>
      </c>
      <c r="I12" s="45">
        <v>0</v>
      </c>
      <c r="J12" s="45">
        <v>0</v>
      </c>
      <c r="K12" s="71" t="s">
        <v>78</v>
      </c>
      <c r="L12" s="47" t="s">
        <v>8</v>
      </c>
      <c r="M12" s="78" t="s">
        <v>79</v>
      </c>
      <c r="N12" s="69" t="s">
        <v>80</v>
      </c>
      <c r="O12" s="78" t="s">
        <v>51</v>
      </c>
    </row>
    <row r="13" spans="1:15" ht="68.25" customHeight="1">
      <c r="A13" s="1">
        <v>2</v>
      </c>
      <c r="B13" s="1" t="s">
        <v>8</v>
      </c>
      <c r="C13" s="70" t="s">
        <v>50</v>
      </c>
      <c r="D13" s="70" t="s">
        <v>83</v>
      </c>
      <c r="E13" s="75" t="s">
        <v>81</v>
      </c>
      <c r="F13" s="76">
        <v>10000</v>
      </c>
      <c r="G13" s="44" t="s">
        <v>8</v>
      </c>
      <c r="H13" s="45">
        <v>900</v>
      </c>
      <c r="I13" s="45">
        <v>0</v>
      </c>
      <c r="J13" s="45">
        <v>0</v>
      </c>
      <c r="K13" s="71">
        <v>41332</v>
      </c>
      <c r="L13" s="47" t="s">
        <v>8</v>
      </c>
      <c r="M13" s="78" t="s">
        <v>82</v>
      </c>
      <c r="N13" s="69" t="s">
        <v>80</v>
      </c>
      <c r="O13" s="78" t="s">
        <v>51</v>
      </c>
    </row>
    <row r="14" spans="1:15" ht="70.5" customHeight="1">
      <c r="A14" s="1">
        <v>3</v>
      </c>
      <c r="B14" s="1" t="s">
        <v>8</v>
      </c>
      <c r="C14" s="70" t="s">
        <v>50</v>
      </c>
      <c r="D14" s="70" t="s">
        <v>84</v>
      </c>
      <c r="E14" s="75" t="s">
        <v>85</v>
      </c>
      <c r="F14" s="76">
        <v>10000</v>
      </c>
      <c r="G14" s="44" t="s">
        <v>8</v>
      </c>
      <c r="H14" s="45">
        <v>900</v>
      </c>
      <c r="I14" s="45">
        <v>0</v>
      </c>
      <c r="J14" s="45">
        <v>0</v>
      </c>
      <c r="K14" s="71">
        <v>41332</v>
      </c>
      <c r="L14" s="47" t="s">
        <v>8</v>
      </c>
      <c r="M14" s="78" t="s">
        <v>86</v>
      </c>
      <c r="N14" s="69" t="s">
        <v>80</v>
      </c>
      <c r="O14" s="78" t="s">
        <v>51</v>
      </c>
    </row>
    <row r="15" spans="1:15" ht="70.5" customHeight="1">
      <c r="A15" s="1">
        <v>4</v>
      </c>
      <c r="B15" s="1" t="s">
        <v>8</v>
      </c>
      <c r="C15" s="70" t="s">
        <v>50</v>
      </c>
      <c r="D15" s="70" t="s">
        <v>87</v>
      </c>
      <c r="E15" s="75" t="s">
        <v>88</v>
      </c>
      <c r="F15" s="76">
        <v>10000</v>
      </c>
      <c r="G15" s="44" t="s">
        <v>8</v>
      </c>
      <c r="H15" s="45">
        <v>900</v>
      </c>
      <c r="I15" s="45">
        <v>0</v>
      </c>
      <c r="J15" s="45">
        <v>0</v>
      </c>
      <c r="K15" s="71">
        <v>41332</v>
      </c>
      <c r="L15" s="47" t="s">
        <v>8</v>
      </c>
      <c r="M15" s="78" t="s">
        <v>89</v>
      </c>
      <c r="N15" s="69" t="s">
        <v>80</v>
      </c>
      <c r="O15" s="78" t="s">
        <v>51</v>
      </c>
    </row>
    <row r="16" spans="1:15" ht="70.5" customHeight="1">
      <c r="A16" s="1">
        <v>5</v>
      </c>
      <c r="B16" s="1" t="s">
        <v>8</v>
      </c>
      <c r="C16" s="70" t="s">
        <v>50</v>
      </c>
      <c r="D16" s="70" t="s">
        <v>96</v>
      </c>
      <c r="E16" s="75" t="s">
        <v>97</v>
      </c>
      <c r="F16" s="76">
        <v>3069000</v>
      </c>
      <c r="G16" s="44" t="s">
        <v>8</v>
      </c>
      <c r="H16" s="45">
        <v>0</v>
      </c>
      <c r="I16" s="45">
        <v>0</v>
      </c>
      <c r="J16" s="45">
        <v>5831100</v>
      </c>
      <c r="K16" s="71">
        <v>43216</v>
      </c>
      <c r="L16" s="47" t="s">
        <v>8</v>
      </c>
      <c r="M16" s="78" t="s">
        <v>98</v>
      </c>
      <c r="N16" s="69" t="s">
        <v>80</v>
      </c>
      <c r="O16" s="78" t="s">
        <v>51</v>
      </c>
    </row>
    <row r="17" spans="1:15" ht="70.5" customHeight="1">
      <c r="A17" s="1">
        <v>6</v>
      </c>
      <c r="B17" s="1" t="s">
        <v>8</v>
      </c>
      <c r="C17" s="70" t="s">
        <v>50</v>
      </c>
      <c r="D17" s="70" t="s">
        <v>99</v>
      </c>
      <c r="E17" s="75" t="s">
        <v>101</v>
      </c>
      <c r="F17" s="76">
        <v>1072000</v>
      </c>
      <c r="G17" s="44" t="s">
        <v>8</v>
      </c>
      <c r="H17" s="45">
        <v>0</v>
      </c>
      <c r="I17" s="45">
        <v>0</v>
      </c>
      <c r="J17" s="45">
        <v>2004640</v>
      </c>
      <c r="K17" s="71">
        <v>43201</v>
      </c>
      <c r="L17" s="47" t="s">
        <v>8</v>
      </c>
      <c r="M17" s="78" t="s">
        <v>100</v>
      </c>
      <c r="N17" s="69" t="s">
        <v>80</v>
      </c>
      <c r="O17" s="78" t="s">
        <v>51</v>
      </c>
    </row>
    <row r="18" spans="1:15" ht="70.5" customHeight="1">
      <c r="A18" s="1">
        <v>7</v>
      </c>
      <c r="B18" s="1" t="s">
        <v>8</v>
      </c>
      <c r="C18" s="70" t="s">
        <v>50</v>
      </c>
      <c r="D18" s="70" t="s">
        <v>99</v>
      </c>
      <c r="E18" s="75" t="s">
        <v>102</v>
      </c>
      <c r="F18" s="76">
        <v>1008001</v>
      </c>
      <c r="G18" s="44" t="s">
        <v>8</v>
      </c>
      <c r="H18" s="45">
        <v>0</v>
      </c>
      <c r="I18" s="45">
        <v>0</v>
      </c>
      <c r="J18" s="45">
        <v>1383783.77</v>
      </c>
      <c r="K18" s="71">
        <v>43061</v>
      </c>
      <c r="L18" s="47" t="s">
        <v>8</v>
      </c>
      <c r="M18" s="78" t="s">
        <v>103</v>
      </c>
      <c r="N18" s="69" t="s">
        <v>80</v>
      </c>
      <c r="O18" s="78" t="s">
        <v>51</v>
      </c>
    </row>
    <row r="19" spans="1:15" ht="70.5" customHeight="1">
      <c r="A19" s="1">
        <v>8</v>
      </c>
      <c r="B19" s="1" t="s">
        <v>8</v>
      </c>
      <c r="C19" s="70" t="s">
        <v>50</v>
      </c>
      <c r="D19" s="70" t="s">
        <v>99</v>
      </c>
      <c r="E19" s="75" t="s">
        <v>104</v>
      </c>
      <c r="F19" s="76">
        <v>1312711</v>
      </c>
      <c r="G19" s="44" t="s">
        <v>8</v>
      </c>
      <c r="H19" s="45">
        <v>0</v>
      </c>
      <c r="I19" s="45">
        <v>0</v>
      </c>
      <c r="J19" s="45">
        <v>1802089.66</v>
      </c>
      <c r="K19" s="71">
        <v>42962</v>
      </c>
      <c r="L19" s="47" t="s">
        <v>8</v>
      </c>
      <c r="M19" s="78" t="s">
        <v>105</v>
      </c>
      <c r="N19" s="69" t="s">
        <v>80</v>
      </c>
      <c r="O19" s="78" t="s">
        <v>51</v>
      </c>
    </row>
    <row r="20" spans="1:15" ht="70.5" customHeight="1">
      <c r="A20" s="1">
        <v>9</v>
      </c>
      <c r="B20" s="1" t="s">
        <v>8</v>
      </c>
      <c r="C20" s="70" t="s">
        <v>50</v>
      </c>
      <c r="D20" s="70" t="s">
        <v>99</v>
      </c>
      <c r="E20" s="75" t="s">
        <v>106</v>
      </c>
      <c r="F20" s="76">
        <v>570832</v>
      </c>
      <c r="G20" s="44" t="s">
        <v>8</v>
      </c>
      <c r="H20" s="45">
        <v>0</v>
      </c>
      <c r="I20" s="45">
        <v>0</v>
      </c>
      <c r="J20" s="45">
        <v>783638.17</v>
      </c>
      <c r="K20" s="71">
        <v>42955</v>
      </c>
      <c r="L20" s="47" t="s">
        <v>8</v>
      </c>
      <c r="M20" s="78" t="s">
        <v>107</v>
      </c>
      <c r="N20" s="69" t="s">
        <v>80</v>
      </c>
      <c r="O20" s="78" t="s">
        <v>51</v>
      </c>
    </row>
    <row r="21" spans="1:15" ht="70.5" customHeight="1">
      <c r="A21" s="1">
        <v>10</v>
      </c>
      <c r="B21" s="1" t="s">
        <v>8</v>
      </c>
      <c r="C21" s="70" t="s">
        <v>50</v>
      </c>
      <c r="D21" s="70" t="s">
        <v>99</v>
      </c>
      <c r="E21" s="75" t="s">
        <v>108</v>
      </c>
      <c r="F21" s="76">
        <v>1011825</v>
      </c>
      <c r="G21" s="44" t="s">
        <v>8</v>
      </c>
      <c r="H21" s="45">
        <v>0</v>
      </c>
      <c r="I21" s="45">
        <v>0</v>
      </c>
      <c r="J21" s="45">
        <v>1389033.36</v>
      </c>
      <c r="K21" s="71">
        <v>42955</v>
      </c>
      <c r="L21" s="47" t="s">
        <v>8</v>
      </c>
      <c r="M21" s="78" t="s">
        <v>107</v>
      </c>
      <c r="N21" s="69" t="s">
        <v>80</v>
      </c>
      <c r="O21" s="78" t="s">
        <v>51</v>
      </c>
    </row>
    <row r="22" spans="1:15" ht="81.75" customHeight="1">
      <c r="A22" s="1">
        <v>11</v>
      </c>
      <c r="B22" s="1" t="s">
        <v>8</v>
      </c>
      <c r="C22" s="70" t="s">
        <v>50</v>
      </c>
      <c r="D22" s="70" t="s">
        <v>99</v>
      </c>
      <c r="E22" s="75" t="s">
        <v>109</v>
      </c>
      <c r="F22" s="76">
        <v>1324241</v>
      </c>
      <c r="G22" s="44" t="s">
        <v>8</v>
      </c>
      <c r="H22" s="45">
        <v>0</v>
      </c>
      <c r="I22" s="45">
        <v>0</v>
      </c>
      <c r="J22" s="45">
        <v>1817918.04</v>
      </c>
      <c r="K22" s="71">
        <v>42955</v>
      </c>
      <c r="L22" s="47" t="s">
        <v>8</v>
      </c>
      <c r="M22" s="78" t="s">
        <v>107</v>
      </c>
      <c r="N22" s="69" t="s">
        <v>80</v>
      </c>
      <c r="O22" s="78" t="s">
        <v>51</v>
      </c>
    </row>
    <row r="23" spans="1:15" ht="15.75">
      <c r="A23" s="99" t="s">
        <v>5</v>
      </c>
      <c r="B23" s="100"/>
      <c r="C23" s="100"/>
      <c r="D23" s="100"/>
      <c r="E23" s="100"/>
      <c r="F23" s="100"/>
      <c r="G23" s="101"/>
      <c r="H23" s="49">
        <f>H12+H13+H14+900</f>
        <v>3600</v>
      </c>
      <c r="I23" s="49">
        <f>SUM(I12:I12)</f>
        <v>0</v>
      </c>
      <c r="J23" s="50">
        <f>J16+J17+J18+J19+J20+J21+J22</f>
        <v>15012203</v>
      </c>
      <c r="K23" s="51"/>
      <c r="L23" s="51"/>
      <c r="M23" s="51"/>
      <c r="N23" s="51"/>
      <c r="O23" s="52"/>
    </row>
    <row r="24" spans="1:15" ht="15.75">
      <c r="A24" s="102" t="s">
        <v>28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ht="15.75">
      <c r="A25" s="1"/>
      <c r="B25" s="1" t="s">
        <v>8</v>
      </c>
      <c r="C25" s="42" t="s">
        <v>8</v>
      </c>
      <c r="D25" s="42" t="s">
        <v>8</v>
      </c>
      <c r="E25" s="42"/>
      <c r="F25" s="43" t="s">
        <v>8</v>
      </c>
      <c r="G25" s="44" t="s">
        <v>8</v>
      </c>
      <c r="H25" s="45" t="s">
        <v>8</v>
      </c>
      <c r="I25" s="45" t="s">
        <v>8</v>
      </c>
      <c r="J25" s="45"/>
      <c r="K25" s="46" t="s">
        <v>8</v>
      </c>
      <c r="L25" s="47" t="s">
        <v>8</v>
      </c>
      <c r="M25" s="48" t="s">
        <v>8</v>
      </c>
      <c r="N25" s="13" t="s">
        <v>8</v>
      </c>
      <c r="O25" s="13"/>
    </row>
    <row r="26" spans="1:15" ht="15.75">
      <c r="A26" s="99" t="s">
        <v>5</v>
      </c>
      <c r="B26" s="100"/>
      <c r="C26" s="100"/>
      <c r="D26" s="100"/>
      <c r="E26" s="100"/>
      <c r="F26" s="100"/>
      <c r="G26" s="101"/>
      <c r="H26" s="49">
        <f>SUM(H25:H25)</f>
        <v>0</v>
      </c>
      <c r="I26" s="49">
        <f>SUM(I25:I25)</f>
        <v>0</v>
      </c>
      <c r="J26" s="50"/>
      <c r="K26" s="51"/>
      <c r="L26" s="51"/>
      <c r="M26" s="51"/>
      <c r="N26" s="51"/>
      <c r="O26" s="52"/>
    </row>
    <row r="27" spans="1:15" ht="15.75">
      <c r="A27" s="102" t="s">
        <v>29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1:15" ht="15.75">
      <c r="A28" s="1"/>
      <c r="B28" s="66"/>
      <c r="C28" s="42"/>
      <c r="D28" s="70"/>
      <c r="E28" s="42"/>
      <c r="F28" s="43"/>
      <c r="G28" s="44"/>
      <c r="H28" s="45"/>
      <c r="I28" s="45"/>
      <c r="J28" s="45"/>
      <c r="K28" s="74"/>
      <c r="L28" s="47"/>
      <c r="M28" s="48"/>
      <c r="N28" s="13"/>
      <c r="O28" s="13"/>
    </row>
    <row r="29" spans="1:15" ht="15.75">
      <c r="A29" s="1"/>
      <c r="B29" s="66"/>
      <c r="C29" s="42"/>
      <c r="D29" s="70"/>
      <c r="E29" s="42"/>
      <c r="F29" s="43"/>
      <c r="G29" s="44"/>
      <c r="H29" s="45"/>
      <c r="I29" s="45"/>
      <c r="J29" s="45"/>
      <c r="K29" s="71"/>
      <c r="L29" s="47"/>
      <c r="M29" s="48"/>
      <c r="N29" s="13"/>
      <c r="O29" s="13"/>
    </row>
    <row r="30" spans="1:15" ht="15.75">
      <c r="A30" s="1"/>
      <c r="B30" s="1"/>
      <c r="C30" s="1"/>
      <c r="D30" s="1"/>
      <c r="E30" s="1"/>
      <c r="F30" s="1"/>
      <c r="G30" s="1"/>
      <c r="H30" s="49">
        <f>+H28+H29</f>
        <v>0</v>
      </c>
      <c r="I30" s="49">
        <f>+I28+I29</f>
        <v>0</v>
      </c>
      <c r="J30" s="58"/>
      <c r="K30" s="51"/>
      <c r="L30" s="51"/>
      <c r="M30" s="51"/>
      <c r="N30" s="51"/>
      <c r="O30" s="52"/>
    </row>
    <row r="31" spans="1:15" ht="15.75">
      <c r="A31" s="99" t="s">
        <v>5</v>
      </c>
      <c r="B31" s="100"/>
      <c r="C31" s="100"/>
      <c r="D31" s="100"/>
      <c r="E31" s="100"/>
      <c r="F31" s="100"/>
      <c r="G31" s="101"/>
      <c r="H31" s="55">
        <f>H10+H23</f>
        <v>38242.87</v>
      </c>
      <c r="I31" s="55">
        <f>I6+I10+I23+I26+I30</f>
        <v>0</v>
      </c>
      <c r="J31" s="56">
        <f>J23</f>
        <v>15012203</v>
      </c>
      <c r="K31" s="57"/>
      <c r="L31" s="57"/>
      <c r="M31" s="57"/>
      <c r="N31" s="57"/>
      <c r="O31" s="59"/>
    </row>
    <row r="32" spans="1:7" ht="15.75">
      <c r="A32" s="102" t="s">
        <v>0</v>
      </c>
      <c r="B32" s="103"/>
      <c r="C32" s="103"/>
      <c r="D32" s="103"/>
      <c r="E32" s="103"/>
      <c r="F32" s="103"/>
      <c r="G32" s="104"/>
    </row>
  </sheetData>
  <sheetProtection/>
  <mergeCells count="13">
    <mergeCell ref="A31:G31"/>
    <mergeCell ref="A7:O7"/>
    <mergeCell ref="A11:O11"/>
    <mergeCell ref="A1:O1"/>
    <mergeCell ref="A2:O2"/>
    <mergeCell ref="A23:G23"/>
    <mergeCell ref="A32:G32"/>
    <mergeCell ref="A10:G10"/>
    <mergeCell ref="A6:G6"/>
    <mergeCell ref="A4:O4"/>
    <mergeCell ref="A24:O24"/>
    <mergeCell ref="A26:G26"/>
    <mergeCell ref="A27:O27"/>
  </mergeCells>
  <hyperlinks>
    <hyperlink ref="M1" location="Главная!D3" display="Перечень недвижимого имущества."/>
    <hyperlink ref="K1" location="Главная!D3" display="Перечень недвижимого имущества."/>
  </hyperlinks>
  <printOptions/>
  <pageMargins left="0.3937007874015748" right="0.1968503937007874" top="0.3937007874015748" bottom="0.5905511811023623" header="0.5118110236220472" footer="0.5118110236220472"/>
  <pageSetup fitToHeight="0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10.625" style="11" customWidth="1"/>
    <col min="2" max="2" width="35.625" style="11" customWidth="1"/>
    <col min="3" max="3" width="9.125" style="11" customWidth="1"/>
    <col min="4" max="4" width="14.00390625" style="11" customWidth="1"/>
    <col min="5" max="5" width="13.75390625" style="11" customWidth="1"/>
    <col min="6" max="7" width="15.625" style="11" customWidth="1"/>
    <col min="8" max="9" width="16.625" style="11" customWidth="1"/>
    <col min="10" max="10" width="22.25390625" style="11" customWidth="1"/>
  </cols>
  <sheetData>
    <row r="1" spans="1:10" ht="31.5" customHeight="1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02.75" customHeight="1">
      <c r="A2" s="36" t="s">
        <v>9</v>
      </c>
      <c r="B2" s="36" t="s">
        <v>10</v>
      </c>
      <c r="C2" s="33" t="s">
        <v>2</v>
      </c>
      <c r="D2" s="37" t="s">
        <v>11</v>
      </c>
      <c r="E2" s="37" t="s">
        <v>49</v>
      </c>
      <c r="F2" s="36" t="s">
        <v>30</v>
      </c>
      <c r="G2" s="36" t="s">
        <v>31</v>
      </c>
      <c r="H2" s="36" t="s">
        <v>12</v>
      </c>
      <c r="I2" s="33" t="s">
        <v>13</v>
      </c>
      <c r="J2" s="33" t="s">
        <v>94</v>
      </c>
    </row>
    <row r="3" spans="1:10" s="7" customFormat="1" ht="19.5" customHeight="1">
      <c r="A3" s="107" t="s">
        <v>59</v>
      </c>
      <c r="B3" s="107"/>
      <c r="C3" s="107"/>
      <c r="D3" s="107"/>
      <c r="E3" s="107"/>
      <c r="F3" s="107"/>
      <c r="G3" s="107"/>
      <c r="H3" s="107"/>
      <c r="I3" s="107"/>
      <c r="J3" s="108"/>
    </row>
    <row r="4" spans="1:10" s="3" customFormat="1" ht="15.75">
      <c r="A4" s="17">
        <v>1</v>
      </c>
      <c r="B4" s="13" t="s">
        <v>43</v>
      </c>
      <c r="C4" s="17">
        <v>2006</v>
      </c>
      <c r="D4" s="81">
        <v>37.03</v>
      </c>
      <c r="E4" s="27">
        <v>0</v>
      </c>
      <c r="F4" s="79">
        <v>39076</v>
      </c>
      <c r="G4" s="17"/>
      <c r="H4" s="60" t="s">
        <v>4</v>
      </c>
      <c r="I4" s="60" t="s">
        <v>1</v>
      </c>
      <c r="J4" s="17" t="s">
        <v>51</v>
      </c>
    </row>
    <row r="5" spans="1:10" s="3" customFormat="1" ht="15.75">
      <c r="A5" s="17">
        <v>2</v>
      </c>
      <c r="B5" s="13" t="s">
        <v>43</v>
      </c>
      <c r="C5" s="17">
        <v>2007</v>
      </c>
      <c r="D5" s="81">
        <v>34.744</v>
      </c>
      <c r="E5" s="27">
        <v>0</v>
      </c>
      <c r="F5" s="84">
        <v>2007</v>
      </c>
      <c r="G5" s="17"/>
      <c r="H5" s="60" t="s">
        <v>4</v>
      </c>
      <c r="I5" s="60" t="s">
        <v>1</v>
      </c>
      <c r="J5" s="17" t="s">
        <v>51</v>
      </c>
    </row>
    <row r="6" spans="1:10" s="6" customFormat="1" ht="15.75">
      <c r="A6" s="17">
        <v>3</v>
      </c>
      <c r="B6" s="13" t="s">
        <v>44</v>
      </c>
      <c r="C6" s="17">
        <v>2008</v>
      </c>
      <c r="D6" s="81">
        <v>20.296</v>
      </c>
      <c r="E6" s="27">
        <v>0</v>
      </c>
      <c r="F6" s="79">
        <v>39770</v>
      </c>
      <c r="G6" s="17">
        <v>0</v>
      </c>
      <c r="H6" s="60" t="s">
        <v>4</v>
      </c>
      <c r="I6" s="60" t="s">
        <v>1</v>
      </c>
      <c r="J6" s="17" t="s">
        <v>51</v>
      </c>
    </row>
    <row r="7" spans="1:10" s="8" customFormat="1" ht="13.5" customHeight="1">
      <c r="A7" s="17">
        <v>4</v>
      </c>
      <c r="B7" s="13" t="s">
        <v>44</v>
      </c>
      <c r="C7" s="17">
        <v>2009</v>
      </c>
      <c r="D7" s="81">
        <v>32.767</v>
      </c>
      <c r="E7" s="27">
        <v>0</v>
      </c>
      <c r="F7" s="79">
        <v>40116</v>
      </c>
      <c r="G7" s="17">
        <v>0</v>
      </c>
      <c r="H7" s="60" t="s">
        <v>4</v>
      </c>
      <c r="I7" s="60" t="s">
        <v>1</v>
      </c>
      <c r="J7" s="17" t="s">
        <v>51</v>
      </c>
    </row>
    <row r="8" spans="1:10" s="5" customFormat="1" ht="15.75">
      <c r="A8" s="17">
        <v>5</v>
      </c>
      <c r="B8" s="13" t="s">
        <v>53</v>
      </c>
      <c r="C8" s="17">
        <v>2012</v>
      </c>
      <c r="D8" s="81">
        <v>10.3</v>
      </c>
      <c r="E8" s="27">
        <v>0</v>
      </c>
      <c r="F8" s="79">
        <v>41313</v>
      </c>
      <c r="G8" s="17">
        <v>0</v>
      </c>
      <c r="H8" s="60" t="s">
        <v>4</v>
      </c>
      <c r="I8" s="60" t="s">
        <v>1</v>
      </c>
      <c r="J8" s="17" t="s">
        <v>51</v>
      </c>
    </row>
    <row r="9" spans="1:10" s="5" customFormat="1" ht="15.75">
      <c r="A9" s="17">
        <v>6</v>
      </c>
      <c r="B9" s="13" t="s">
        <v>53</v>
      </c>
      <c r="C9" s="17">
        <v>2014</v>
      </c>
      <c r="D9" s="81">
        <v>10.3</v>
      </c>
      <c r="E9" s="27">
        <v>0</v>
      </c>
      <c r="F9" s="79">
        <v>41664</v>
      </c>
      <c r="G9" s="30"/>
      <c r="H9" s="60" t="s">
        <v>4</v>
      </c>
      <c r="I9" s="60" t="s">
        <v>1</v>
      </c>
      <c r="J9" s="17" t="s">
        <v>51</v>
      </c>
    </row>
    <row r="10" spans="1:10" s="5" customFormat="1" ht="15.75">
      <c r="A10" s="17">
        <v>7</v>
      </c>
      <c r="B10" s="13" t="s">
        <v>54</v>
      </c>
      <c r="C10" s="17">
        <v>2012</v>
      </c>
      <c r="D10" s="81">
        <v>29.96</v>
      </c>
      <c r="E10" s="27">
        <v>0</v>
      </c>
      <c r="F10" s="84">
        <v>2012</v>
      </c>
      <c r="G10" s="30"/>
      <c r="H10" s="60" t="s">
        <v>4</v>
      </c>
      <c r="I10" s="60" t="s">
        <v>1</v>
      </c>
      <c r="J10" s="17" t="s">
        <v>51</v>
      </c>
    </row>
    <row r="11" spans="1:10" s="5" customFormat="1" ht="15.75">
      <c r="A11" s="17">
        <v>8</v>
      </c>
      <c r="B11" s="13" t="s">
        <v>55</v>
      </c>
      <c r="C11" s="17">
        <v>2012</v>
      </c>
      <c r="D11" s="81">
        <v>11.38</v>
      </c>
      <c r="E11" s="27">
        <v>0</v>
      </c>
      <c r="F11" s="84">
        <v>2012</v>
      </c>
      <c r="G11" s="30"/>
      <c r="H11" s="60" t="s">
        <v>4</v>
      </c>
      <c r="I11" s="60" t="s">
        <v>1</v>
      </c>
      <c r="J11" s="17" t="s">
        <v>51</v>
      </c>
    </row>
    <row r="12" spans="1:10" s="5" customFormat="1" ht="15.75">
      <c r="A12" s="17">
        <v>9</v>
      </c>
      <c r="B12" s="13" t="s">
        <v>56</v>
      </c>
      <c r="C12" s="17">
        <v>2012</v>
      </c>
      <c r="D12" s="81">
        <v>15</v>
      </c>
      <c r="E12" s="27">
        <v>0</v>
      </c>
      <c r="F12" s="79">
        <v>41313</v>
      </c>
      <c r="G12" s="30"/>
      <c r="H12" s="60" t="s">
        <v>4</v>
      </c>
      <c r="I12" s="60" t="s">
        <v>1</v>
      </c>
      <c r="J12" s="17" t="s">
        <v>51</v>
      </c>
    </row>
    <row r="13" spans="1:10" s="5" customFormat="1" ht="15.75">
      <c r="A13" s="17">
        <v>10</v>
      </c>
      <c r="B13" s="13" t="s">
        <v>71</v>
      </c>
      <c r="C13" s="17">
        <v>2017</v>
      </c>
      <c r="D13" s="81">
        <v>31.039</v>
      </c>
      <c r="E13" s="27">
        <v>0</v>
      </c>
      <c r="F13" s="79">
        <v>43461</v>
      </c>
      <c r="G13" s="30"/>
      <c r="H13" s="60" t="s">
        <v>4</v>
      </c>
      <c r="I13" s="60" t="s">
        <v>1</v>
      </c>
      <c r="J13" s="17" t="s">
        <v>51</v>
      </c>
    </row>
    <row r="14" spans="1:10" s="5" customFormat="1" ht="105">
      <c r="A14" s="66">
        <v>11</v>
      </c>
      <c r="B14" s="85" t="s">
        <v>58</v>
      </c>
      <c r="C14" s="29">
        <v>2018</v>
      </c>
      <c r="D14" s="83">
        <v>131.5</v>
      </c>
      <c r="E14" s="28">
        <v>0</v>
      </c>
      <c r="F14" s="79">
        <v>43336</v>
      </c>
      <c r="G14" s="15">
        <v>0</v>
      </c>
      <c r="H14" s="86" t="s">
        <v>57</v>
      </c>
      <c r="I14" s="60" t="s">
        <v>1</v>
      </c>
      <c r="J14" s="17" t="s">
        <v>51</v>
      </c>
    </row>
    <row r="15" spans="1:10" ht="14.25" customHeight="1">
      <c r="A15" s="109" t="s">
        <v>45</v>
      </c>
      <c r="B15" s="110"/>
      <c r="C15" s="15"/>
      <c r="D15" s="82">
        <f>SUM(D3:D14)</f>
        <v>364.31600000000003</v>
      </c>
      <c r="E15" s="26">
        <f>SUM(E3:E14)</f>
        <v>0</v>
      </c>
      <c r="F15" s="84"/>
      <c r="G15" s="30"/>
      <c r="H15" s="60"/>
      <c r="I15" s="60"/>
      <c r="J15" s="17"/>
    </row>
    <row r="16" spans="1:10" ht="15">
      <c r="A16" s="111" t="s">
        <v>70</v>
      </c>
      <c r="B16" s="112"/>
      <c r="C16" s="113"/>
      <c r="D16" s="113"/>
      <c r="E16" s="113"/>
      <c r="F16" s="113"/>
      <c r="G16" s="113"/>
      <c r="H16" s="113"/>
      <c r="I16" s="113"/>
      <c r="J16" s="114"/>
    </row>
    <row r="17" spans="1:10" ht="15">
      <c r="A17" s="87">
        <v>11</v>
      </c>
      <c r="B17" s="87" t="s">
        <v>60</v>
      </c>
      <c r="C17" s="17">
        <v>2006</v>
      </c>
      <c r="D17" s="81">
        <v>5.817</v>
      </c>
      <c r="E17" s="27">
        <v>0</v>
      </c>
      <c r="F17" s="84">
        <v>2006</v>
      </c>
      <c r="G17" s="15"/>
      <c r="H17" s="60" t="s">
        <v>4</v>
      </c>
      <c r="I17" s="60" t="s">
        <v>1</v>
      </c>
      <c r="J17" s="17" t="s">
        <v>51</v>
      </c>
    </row>
    <row r="18" spans="1:10" ht="15">
      <c r="A18" s="87">
        <v>12</v>
      </c>
      <c r="B18" s="87" t="s">
        <v>61</v>
      </c>
      <c r="C18" s="17">
        <v>2006</v>
      </c>
      <c r="D18" s="81">
        <v>5.995</v>
      </c>
      <c r="E18" s="27">
        <v>0</v>
      </c>
      <c r="F18" s="84">
        <v>2006</v>
      </c>
      <c r="G18" s="15"/>
      <c r="H18" s="60" t="s">
        <v>4</v>
      </c>
      <c r="I18" s="60" t="s">
        <v>1</v>
      </c>
      <c r="J18" s="17" t="s">
        <v>51</v>
      </c>
    </row>
    <row r="19" spans="1:10" ht="15">
      <c r="A19" s="87">
        <v>13</v>
      </c>
      <c r="B19" s="87" t="s">
        <v>62</v>
      </c>
      <c r="C19" s="17">
        <v>2006</v>
      </c>
      <c r="D19" s="81">
        <v>4.675</v>
      </c>
      <c r="E19" s="27">
        <v>0</v>
      </c>
      <c r="F19" s="84">
        <v>2006</v>
      </c>
      <c r="G19" s="15"/>
      <c r="H19" s="60" t="s">
        <v>4</v>
      </c>
      <c r="I19" s="60" t="s">
        <v>1</v>
      </c>
      <c r="J19" s="17" t="s">
        <v>51</v>
      </c>
    </row>
    <row r="20" spans="1:10" ht="15">
      <c r="A20" s="87">
        <v>14</v>
      </c>
      <c r="B20" s="87" t="s">
        <v>63</v>
      </c>
      <c r="C20" s="17">
        <v>2006</v>
      </c>
      <c r="D20" s="81">
        <v>1.446</v>
      </c>
      <c r="E20" s="27">
        <v>0</v>
      </c>
      <c r="F20" s="88">
        <v>2006</v>
      </c>
      <c r="G20" s="15"/>
      <c r="H20" s="60" t="s">
        <v>4</v>
      </c>
      <c r="I20" s="60" t="s">
        <v>1</v>
      </c>
      <c r="J20" s="17" t="s">
        <v>51</v>
      </c>
    </row>
    <row r="21" spans="1:10" ht="15">
      <c r="A21" s="87">
        <v>15</v>
      </c>
      <c r="B21" s="87" t="s">
        <v>64</v>
      </c>
      <c r="C21" s="17">
        <v>2007</v>
      </c>
      <c r="D21" s="81">
        <v>3.445</v>
      </c>
      <c r="E21" s="27">
        <v>0</v>
      </c>
      <c r="F21" s="88">
        <v>2007</v>
      </c>
      <c r="G21" s="15"/>
      <c r="H21" s="60" t="s">
        <v>4</v>
      </c>
      <c r="I21" s="60" t="s">
        <v>1</v>
      </c>
      <c r="J21" s="17" t="s">
        <v>51</v>
      </c>
    </row>
    <row r="22" spans="1:10" ht="15">
      <c r="A22" s="87">
        <v>16</v>
      </c>
      <c r="B22" s="87" t="s">
        <v>65</v>
      </c>
      <c r="C22" s="17">
        <v>2008</v>
      </c>
      <c r="D22" s="81">
        <v>4.62</v>
      </c>
      <c r="E22" s="27">
        <v>0</v>
      </c>
      <c r="F22" s="88">
        <v>2008</v>
      </c>
      <c r="G22" s="15"/>
      <c r="H22" s="60" t="s">
        <v>4</v>
      </c>
      <c r="I22" s="60" t="s">
        <v>1</v>
      </c>
      <c r="J22" s="17" t="s">
        <v>51</v>
      </c>
    </row>
    <row r="23" spans="1:10" ht="15">
      <c r="A23" s="87">
        <v>17</v>
      </c>
      <c r="B23" s="87" t="s">
        <v>66</v>
      </c>
      <c r="C23" s="17">
        <v>2008</v>
      </c>
      <c r="D23" s="81">
        <v>6.285</v>
      </c>
      <c r="E23" s="27">
        <v>0</v>
      </c>
      <c r="F23" s="88">
        <v>2008</v>
      </c>
      <c r="G23" s="15"/>
      <c r="H23" s="60" t="s">
        <v>4</v>
      </c>
      <c r="I23" s="60" t="s">
        <v>1</v>
      </c>
      <c r="J23" s="17" t="s">
        <v>51</v>
      </c>
    </row>
    <row r="24" spans="1:10" ht="15">
      <c r="A24" s="87">
        <v>18</v>
      </c>
      <c r="B24" s="87" t="s">
        <v>67</v>
      </c>
      <c r="C24" s="17">
        <v>2007</v>
      </c>
      <c r="D24" s="81">
        <v>1.825</v>
      </c>
      <c r="E24" s="27">
        <v>0</v>
      </c>
      <c r="F24" s="88">
        <v>2007</v>
      </c>
      <c r="G24" s="15"/>
      <c r="H24" s="60" t="s">
        <v>4</v>
      </c>
      <c r="I24" s="60" t="s">
        <v>1</v>
      </c>
      <c r="J24" s="17" t="s">
        <v>51</v>
      </c>
    </row>
    <row r="25" spans="1:10" ht="15">
      <c r="A25" s="87">
        <v>19</v>
      </c>
      <c r="B25" s="87" t="s">
        <v>66</v>
      </c>
      <c r="C25" s="17">
        <v>2014</v>
      </c>
      <c r="D25" s="81">
        <v>3.515</v>
      </c>
      <c r="E25" s="27">
        <v>0</v>
      </c>
      <c r="F25" s="88">
        <v>2014</v>
      </c>
      <c r="G25" s="15"/>
      <c r="H25" s="60" t="s">
        <v>4</v>
      </c>
      <c r="I25" s="60" t="s">
        <v>1</v>
      </c>
      <c r="J25" s="17" t="s">
        <v>51</v>
      </c>
    </row>
    <row r="26" spans="1:10" ht="15">
      <c r="A26" s="87">
        <v>20</v>
      </c>
      <c r="B26" s="87" t="s">
        <v>68</v>
      </c>
      <c r="C26" s="17">
        <v>2012</v>
      </c>
      <c r="D26" s="81">
        <v>5.07</v>
      </c>
      <c r="E26" s="27">
        <v>0</v>
      </c>
      <c r="F26" s="88">
        <v>2012</v>
      </c>
      <c r="G26" s="15"/>
      <c r="H26" s="60" t="s">
        <v>4</v>
      </c>
      <c r="I26" s="60" t="s">
        <v>1</v>
      </c>
      <c r="J26" s="17" t="s">
        <v>51</v>
      </c>
    </row>
    <row r="27" spans="1:10" ht="15">
      <c r="A27" s="87"/>
      <c r="B27" s="89" t="s">
        <v>69</v>
      </c>
      <c r="C27" s="15"/>
      <c r="D27" s="82">
        <f>D17+D18+D19+D20+D21+D22+D23+D24+D25+D26</f>
        <v>42.693000000000005</v>
      </c>
      <c r="E27" s="26"/>
      <c r="F27" s="80"/>
      <c r="G27" s="15"/>
      <c r="H27" s="61"/>
      <c r="I27" s="61"/>
      <c r="J27" s="15"/>
    </row>
    <row r="28" spans="1:10" ht="18.75">
      <c r="A28" s="66"/>
      <c r="B28" s="34" t="s">
        <v>46</v>
      </c>
      <c r="C28" s="34"/>
      <c r="D28" s="82">
        <f>D15+D27</f>
        <v>407.009</v>
      </c>
      <c r="E28" s="26">
        <f>E14</f>
        <v>0</v>
      </c>
      <c r="F28" s="80"/>
      <c r="G28" s="17"/>
      <c r="H28" s="17"/>
      <c r="I28" s="60"/>
      <c r="J28" s="68"/>
    </row>
    <row r="29" spans="1:10" ht="18.75" customHeight="1">
      <c r="A29" s="34"/>
      <c r="B29" s="34"/>
      <c r="C29" s="34"/>
      <c r="D29" s="82"/>
      <c r="E29" s="26"/>
      <c r="F29" s="25"/>
      <c r="G29" s="25"/>
      <c r="H29" s="25"/>
      <c r="I29" s="35"/>
      <c r="J29" s="25"/>
    </row>
    <row r="30" spans="1:10" ht="15.75">
      <c r="A30" s="31"/>
      <c r="B30" s="32"/>
      <c r="C30" s="31"/>
      <c r="D30" s="31"/>
      <c r="E30" s="31"/>
      <c r="F30" s="31"/>
      <c r="G30" s="31"/>
      <c r="H30" s="31"/>
      <c r="I30" s="31"/>
      <c r="J30" s="31"/>
    </row>
  </sheetData>
  <sheetProtection/>
  <mergeCells count="4">
    <mergeCell ref="A1:J1"/>
    <mergeCell ref="A3:J3"/>
    <mergeCell ref="A15:B15"/>
    <mergeCell ref="A16:J16"/>
  </mergeCells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9.00390625" style="0" customWidth="1"/>
    <col min="2" max="2" width="33.875" style="12" customWidth="1"/>
    <col min="3" max="3" width="26.75390625" style="19" customWidth="1"/>
    <col min="4" max="4" width="23.125" style="0" customWidth="1"/>
    <col min="5" max="5" width="21.875" style="0" customWidth="1"/>
    <col min="6" max="6" width="11.75390625" style="0" customWidth="1"/>
    <col min="7" max="7" width="14.75390625" style="23" customWidth="1"/>
    <col min="8" max="8" width="13.125" style="23" customWidth="1"/>
  </cols>
  <sheetData>
    <row r="1" spans="1:8" s="18" customFormat="1" ht="84" customHeight="1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11.75" customHeight="1">
      <c r="A2" s="36" t="s">
        <v>16</v>
      </c>
      <c r="B2" s="62" t="s">
        <v>34</v>
      </c>
      <c r="C2" s="41" t="s">
        <v>35</v>
      </c>
      <c r="D2" s="36" t="s">
        <v>36</v>
      </c>
      <c r="E2" s="36" t="s">
        <v>39</v>
      </c>
      <c r="F2" s="36" t="s">
        <v>40</v>
      </c>
      <c r="G2" s="37" t="s">
        <v>37</v>
      </c>
      <c r="H2" s="63" t="s">
        <v>38</v>
      </c>
    </row>
    <row r="3" spans="1:8" ht="25.5" customHeight="1">
      <c r="A3" s="102" t="s">
        <v>41</v>
      </c>
      <c r="B3" s="103"/>
      <c r="C3" s="103"/>
      <c r="D3" s="103"/>
      <c r="E3" s="103"/>
      <c r="F3" s="103"/>
      <c r="G3" s="103"/>
      <c r="H3" s="103"/>
    </row>
    <row r="4" spans="1:8" s="7" customFormat="1" ht="70.5" customHeight="1">
      <c r="A4" s="13"/>
      <c r="B4" s="13"/>
      <c r="C4" s="13"/>
      <c r="D4" s="64"/>
      <c r="E4" s="13"/>
      <c r="F4" s="10"/>
      <c r="G4" s="22"/>
      <c r="H4" s="65"/>
    </row>
    <row r="5" spans="1:8" s="7" customFormat="1" ht="15.75" customHeight="1">
      <c r="A5" s="13"/>
      <c r="B5" s="13"/>
      <c r="C5" s="13"/>
      <c r="D5" s="64"/>
      <c r="E5" s="13"/>
      <c r="F5" s="10"/>
      <c r="G5" s="22"/>
      <c r="H5" s="65"/>
    </row>
    <row r="6" spans="1:8" s="3" customFormat="1" ht="25.5" customHeight="1">
      <c r="A6" s="102" t="s">
        <v>42</v>
      </c>
      <c r="B6" s="116"/>
      <c r="C6" s="116"/>
      <c r="D6" s="116"/>
      <c r="E6" s="116"/>
      <c r="F6" s="116"/>
      <c r="G6" s="116"/>
      <c r="H6" s="116"/>
    </row>
    <row r="7" spans="1:8" s="9" customFormat="1" ht="102">
      <c r="A7" s="36" t="s">
        <v>9</v>
      </c>
      <c r="B7" s="62" t="s">
        <v>34</v>
      </c>
      <c r="C7" s="41" t="s">
        <v>35</v>
      </c>
      <c r="D7" s="36" t="s">
        <v>36</v>
      </c>
      <c r="E7" s="36" t="s">
        <v>39</v>
      </c>
      <c r="F7" s="117" t="s">
        <v>37</v>
      </c>
      <c r="G7" s="118"/>
      <c r="H7" s="63" t="s">
        <v>38</v>
      </c>
    </row>
    <row r="8" spans="1:8" s="6" customFormat="1" ht="78.75">
      <c r="A8" s="14">
        <v>1</v>
      </c>
      <c r="B8" s="13" t="s">
        <v>90</v>
      </c>
      <c r="C8" s="13" t="s">
        <v>91</v>
      </c>
      <c r="D8" s="90" t="s">
        <v>92</v>
      </c>
      <c r="E8" s="13" t="s">
        <v>93</v>
      </c>
      <c r="F8" s="119">
        <v>0</v>
      </c>
      <c r="G8" s="120"/>
      <c r="H8" s="65" t="s">
        <v>47</v>
      </c>
    </row>
    <row r="9" spans="1:8" s="8" customFormat="1" ht="18" customHeight="1">
      <c r="A9" s="16"/>
      <c r="B9" s="16"/>
      <c r="C9" s="16"/>
      <c r="D9" s="16"/>
      <c r="E9" s="16"/>
      <c r="F9" s="102"/>
      <c r="G9" s="104"/>
      <c r="H9" s="24"/>
    </row>
  </sheetData>
  <sheetProtection/>
  <mergeCells count="6">
    <mergeCell ref="F9:G9"/>
    <mergeCell ref="A1:H1"/>
    <mergeCell ref="A3:H3"/>
    <mergeCell ref="A6:H6"/>
    <mergeCell ref="F7:G7"/>
    <mergeCell ref="F8:G8"/>
  </mergeCells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.875" style="0" customWidth="1"/>
    <col min="2" max="2" width="6.375" style="0" customWidth="1"/>
    <col min="3" max="3" width="22.25390625" style="0" customWidth="1"/>
    <col min="4" max="4" width="7.25390625" style="0" customWidth="1"/>
    <col min="5" max="5" width="19.00390625" style="0" customWidth="1"/>
    <col min="6" max="6" width="19.375" style="0" customWidth="1"/>
    <col min="7" max="7" width="18.375" style="0" customWidth="1"/>
    <col min="8" max="8" width="10.125" style="0" customWidth="1"/>
    <col min="9" max="10" width="9.125" style="0" customWidth="1"/>
    <col min="11" max="11" width="9.75390625" style="0" customWidth="1"/>
  </cols>
  <sheetData>
    <row r="1" ht="12.75">
      <c r="A1" t="s">
        <v>110</v>
      </c>
    </row>
    <row r="3" spans="1:3" ht="12.75">
      <c r="A3" s="121" t="s">
        <v>153</v>
      </c>
      <c r="B3" s="121"/>
      <c r="C3" s="121"/>
    </row>
    <row r="4" spans="1:11" ht="119.25" customHeight="1">
      <c r="A4" s="91" t="s">
        <v>3</v>
      </c>
      <c r="B4" s="91" t="s">
        <v>111</v>
      </c>
      <c r="C4" s="91" t="s">
        <v>112</v>
      </c>
      <c r="D4" s="91" t="s">
        <v>113</v>
      </c>
      <c r="E4" s="91" t="s">
        <v>114</v>
      </c>
      <c r="F4" s="91" t="s">
        <v>115</v>
      </c>
      <c r="G4" s="91" t="s">
        <v>116</v>
      </c>
      <c r="H4" s="91" t="s">
        <v>117</v>
      </c>
      <c r="I4" s="91" t="s">
        <v>118</v>
      </c>
      <c r="J4" s="91" t="s">
        <v>119</v>
      </c>
      <c r="K4" s="91" t="s">
        <v>120</v>
      </c>
    </row>
    <row r="5" spans="1:11" ht="12.75">
      <c r="A5" s="92" t="s">
        <v>121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7" customHeight="1">
      <c r="A6" s="93">
        <v>1</v>
      </c>
      <c r="B6" s="93">
        <v>1</v>
      </c>
      <c r="C6" s="91" t="s">
        <v>122</v>
      </c>
      <c r="D6" s="93">
        <v>1993</v>
      </c>
      <c r="E6" s="91" t="s">
        <v>123</v>
      </c>
      <c r="F6" s="91" t="s">
        <v>124</v>
      </c>
      <c r="G6" s="91" t="s">
        <v>125</v>
      </c>
      <c r="H6" s="91" t="s">
        <v>126</v>
      </c>
      <c r="I6" s="94">
        <v>136.9</v>
      </c>
      <c r="J6" s="95">
        <v>0</v>
      </c>
      <c r="K6" s="93"/>
    </row>
    <row r="7" spans="1:11" ht="24.75" customHeight="1">
      <c r="A7" s="93">
        <v>2</v>
      </c>
      <c r="B7" s="93">
        <v>2</v>
      </c>
      <c r="C7" s="91" t="s">
        <v>127</v>
      </c>
      <c r="D7" s="93">
        <v>1993</v>
      </c>
      <c r="E7" s="91" t="s">
        <v>123</v>
      </c>
      <c r="F7" s="91" t="s">
        <v>128</v>
      </c>
      <c r="G7" s="91" t="s">
        <v>129</v>
      </c>
      <c r="H7" s="91" t="s">
        <v>130</v>
      </c>
      <c r="I7" s="94">
        <v>26.066</v>
      </c>
      <c r="J7" s="95">
        <v>0</v>
      </c>
      <c r="K7" s="93"/>
    </row>
    <row r="8" spans="1:11" ht="29.25" customHeight="1">
      <c r="A8" s="93">
        <v>3</v>
      </c>
      <c r="B8" s="93">
        <v>3</v>
      </c>
      <c r="C8" s="91" t="s">
        <v>131</v>
      </c>
      <c r="D8" s="93">
        <v>1986</v>
      </c>
      <c r="E8" s="91" t="s">
        <v>132</v>
      </c>
      <c r="F8" s="91" t="s">
        <v>133</v>
      </c>
      <c r="G8" s="91" t="s">
        <v>134</v>
      </c>
      <c r="H8" s="91" t="s">
        <v>135</v>
      </c>
      <c r="I8" s="94">
        <v>50</v>
      </c>
      <c r="J8" s="95">
        <v>0</v>
      </c>
      <c r="K8" s="93"/>
    </row>
    <row r="9" spans="1:11" ht="27" customHeight="1">
      <c r="A9" s="93">
        <v>4</v>
      </c>
      <c r="B9" s="93">
        <v>4</v>
      </c>
      <c r="C9" s="91" t="s">
        <v>136</v>
      </c>
      <c r="D9" s="93">
        <v>1989</v>
      </c>
      <c r="E9" s="91" t="s">
        <v>132</v>
      </c>
      <c r="F9" s="91" t="s">
        <v>137</v>
      </c>
      <c r="G9" s="91" t="s">
        <v>138</v>
      </c>
      <c r="H9" s="91" t="s">
        <v>139</v>
      </c>
      <c r="I9" s="94">
        <v>0</v>
      </c>
      <c r="J9" s="95">
        <v>0</v>
      </c>
      <c r="K9" s="93"/>
    </row>
    <row r="10" spans="1:11" ht="22.5" customHeight="1">
      <c r="A10" s="93">
        <v>5</v>
      </c>
      <c r="B10" s="93">
        <v>5</v>
      </c>
      <c r="C10" s="91" t="s">
        <v>140</v>
      </c>
      <c r="D10" s="93">
        <v>2002</v>
      </c>
      <c r="E10" s="91" t="s">
        <v>141</v>
      </c>
      <c r="F10" s="96">
        <v>7069555</v>
      </c>
      <c r="G10" s="91" t="s">
        <v>155</v>
      </c>
      <c r="H10" s="91" t="s">
        <v>142</v>
      </c>
      <c r="I10" s="94">
        <v>213.624</v>
      </c>
      <c r="J10" s="95">
        <v>0</v>
      </c>
      <c r="K10" s="93"/>
    </row>
    <row r="11" spans="1:11" ht="51" customHeight="1">
      <c r="A11" s="93">
        <v>6</v>
      </c>
      <c r="B11" s="93">
        <v>6</v>
      </c>
      <c r="C11" s="91" t="s">
        <v>143</v>
      </c>
      <c r="D11" s="93">
        <v>2012</v>
      </c>
      <c r="E11" s="91" t="s">
        <v>154</v>
      </c>
      <c r="F11" s="91" t="s">
        <v>144</v>
      </c>
      <c r="G11" s="91" t="s">
        <v>145</v>
      </c>
      <c r="H11" s="91" t="s">
        <v>146</v>
      </c>
      <c r="I11" s="94">
        <v>0</v>
      </c>
      <c r="J11" s="95">
        <v>0</v>
      </c>
      <c r="K11" s="93"/>
    </row>
    <row r="12" spans="1:11" ht="32.25" customHeight="1">
      <c r="A12" s="93">
        <v>7</v>
      </c>
      <c r="B12" s="93">
        <v>7</v>
      </c>
      <c r="C12" s="91" t="s">
        <v>147</v>
      </c>
      <c r="D12" s="93">
        <v>1986</v>
      </c>
      <c r="E12" s="91" t="s">
        <v>148</v>
      </c>
      <c r="F12" s="91" t="s">
        <v>148</v>
      </c>
      <c r="G12" s="91" t="s">
        <v>149</v>
      </c>
      <c r="H12" s="91" t="s">
        <v>150</v>
      </c>
      <c r="I12" s="94">
        <v>35</v>
      </c>
      <c r="J12" s="95">
        <v>0</v>
      </c>
      <c r="K12" s="93"/>
    </row>
    <row r="13" spans="1:11" ht="12.75">
      <c r="A13" s="93"/>
      <c r="B13" s="93"/>
      <c r="C13" s="91"/>
      <c r="D13" s="93"/>
      <c r="E13" s="91"/>
      <c r="F13" s="91"/>
      <c r="G13" s="93"/>
      <c r="H13" s="93"/>
      <c r="I13" s="94"/>
      <c r="J13" s="95"/>
      <c r="K13" s="93"/>
    </row>
    <row r="14" spans="1:11" ht="12.75">
      <c r="A14" s="93" t="s">
        <v>151</v>
      </c>
      <c r="B14" s="93"/>
      <c r="C14" s="91"/>
      <c r="D14" s="93"/>
      <c r="E14" s="91"/>
      <c r="F14" s="91"/>
      <c r="G14" s="93"/>
      <c r="H14" s="93"/>
      <c r="I14" s="94">
        <v>461.59</v>
      </c>
      <c r="J14" s="95">
        <v>0</v>
      </c>
      <c r="K14" s="93"/>
    </row>
    <row r="15" spans="1:11" ht="12.75">
      <c r="A15" s="93"/>
      <c r="B15" s="93"/>
      <c r="C15" s="91"/>
      <c r="D15" s="93"/>
      <c r="E15" s="91"/>
      <c r="F15" s="91"/>
      <c r="G15" s="93"/>
      <c r="H15" s="93"/>
      <c r="I15" s="94"/>
      <c r="J15" s="95"/>
      <c r="K15" s="93"/>
    </row>
    <row r="16" spans="1:11" ht="12.75">
      <c r="A16" s="93" t="s">
        <v>152</v>
      </c>
      <c r="B16" s="93"/>
      <c r="C16" s="91"/>
      <c r="D16" s="93"/>
      <c r="E16" s="91"/>
      <c r="F16" s="91"/>
      <c r="G16" s="93"/>
      <c r="H16" s="93"/>
      <c r="I16" s="94">
        <v>461.59</v>
      </c>
      <c r="J16" s="95">
        <v>0</v>
      </c>
      <c r="K16" s="93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111</cp:lastModifiedBy>
  <cp:lastPrinted>2019-03-12T07:55:02Z</cp:lastPrinted>
  <dcterms:created xsi:type="dcterms:W3CDTF">2010-04-26T05:30:49Z</dcterms:created>
  <dcterms:modified xsi:type="dcterms:W3CDTF">2019-03-13T12:03:36Z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